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1355" windowHeight="8700" activeTab="0"/>
  </bookViews>
  <sheets>
    <sheet name="Solutions" sheetId="1" r:id="rId1"/>
  </sheets>
  <definedNames/>
  <calcPr fullCalcOnLoad="1"/>
</workbook>
</file>

<file path=xl/sharedStrings.xml><?xml version="1.0" encoding="utf-8"?>
<sst xmlns="http://schemas.openxmlformats.org/spreadsheetml/2006/main" count="63" uniqueCount="28">
  <si>
    <t>B</t>
  </si>
  <si>
    <t>A</t>
  </si>
  <si>
    <t>C</t>
  </si>
  <si>
    <t>Angles</t>
  </si>
  <si>
    <t>Sides</t>
  </si>
  <si>
    <t>a</t>
  </si>
  <si>
    <t>b</t>
  </si>
  <si>
    <t>c</t>
  </si>
  <si>
    <t xml:space="preserve">C </t>
  </si>
  <si>
    <t>Results</t>
  </si>
  <si>
    <t>Given</t>
  </si>
  <si>
    <t>Pythagorean Theorem</t>
  </si>
  <si>
    <t>Solve</t>
  </si>
  <si>
    <t>Check</t>
  </si>
  <si>
    <t>Side</t>
  </si>
  <si>
    <t>Length</t>
  </si>
  <si>
    <t>Angle</t>
  </si>
  <si>
    <t>Value</t>
  </si>
  <si>
    <t>Ratio a/sin a</t>
  </si>
  <si>
    <t>Finding side…</t>
  </si>
  <si>
    <t>Finding Angle…</t>
  </si>
  <si>
    <t>Sine Law</t>
  </si>
  <si>
    <t>Right Angled Triangles</t>
  </si>
  <si>
    <t>&lt;-- must be hypotenuse</t>
  </si>
  <si>
    <t>Cosine Law</t>
  </si>
  <si>
    <t>Triangle Information for Sine or Cosine Laws</t>
  </si>
  <si>
    <t>Or --&gt; Ambiguous Case</t>
  </si>
  <si>
    <t xml:space="preserve">     Missing angle--&gt;</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</si>
</sst>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00"/>
    <numFmt numFmtId="165" formatCode="0.00000"/>
    <numFmt numFmtId="166" formatCode="0.0000"/>
    <numFmt numFmtId="167" formatCode="0.000"/>
    <numFmt numFmtId="168" formatCode="0.0"/>
  </numFmts>
  <fonts count="10">
    <font>
      <sz val="10"/>
      <name val="Arial"/>
      <family val="0"/>
    </font>
    <font>
      <sz val="8"/>
      <name val="Arial"/>
      <family val="0"/>
    </font>
    <font>
      <u val="single"/>
      <sz val="10"/>
      <color indexed="12"/>
      <name val="Arial"/>
      <family val="0"/>
    </font>
    <font>
      <u val="single"/>
      <sz val="10"/>
      <color indexed="36"/>
      <name val="Arial"/>
      <family val="0"/>
    </font>
    <font>
      <sz val="6"/>
      <name val="Arial"/>
      <family val="2"/>
    </font>
    <font>
      <b/>
      <sz val="10"/>
      <name val="Arial"/>
      <family val="2"/>
    </font>
    <font>
      <i/>
      <sz val="10"/>
      <name val="Arial"/>
      <family val="2"/>
    </font>
    <font>
      <b/>
      <sz val="12"/>
      <name val="Arial"/>
      <family val="2"/>
    </font>
    <font>
      <b/>
      <i/>
      <sz val="10"/>
      <name val="Arial"/>
      <family val="2"/>
    </font>
    <font>
      <i/>
      <sz val="8"/>
      <name val="Arial"/>
      <family val="2"/>
    </font>
  </fonts>
  <fills count="4">
    <fill>
      <patternFill/>
    </fill>
    <fill>
      <patternFill patternType="gray125"/>
    </fill>
    <fill>
      <patternFill patternType="solid">
        <fgColor indexed="22"/>
        <bgColor indexed="64"/>
      </patternFill>
    </fill>
    <fill>
      <patternFill patternType="solid">
        <fgColor indexed="9"/>
        <bgColor indexed="64"/>
      </patternFill>
    </fill>
  </fills>
  <borders count="44">
    <border>
      <left/>
      <right/>
      <top/>
      <bottom/>
      <diagonal/>
    </border>
    <border>
      <left>
        <color indexed="63"/>
      </left>
      <right style="medium"/>
      <top>
        <color indexed="63"/>
      </top>
      <bottom>
        <color indexed="63"/>
      </bottom>
    </border>
    <border>
      <left style="medium"/>
      <right>
        <color indexed="63"/>
      </right>
      <top>
        <color indexed="63"/>
      </top>
      <bottom>
        <color indexed="63"/>
      </bottom>
    </border>
    <border>
      <left style="thin"/>
      <right style="thin"/>
      <top style="thin"/>
      <bottom style="thin"/>
    </border>
    <border>
      <left style="thin"/>
      <right style="medium"/>
      <top style="thin"/>
      <bottom style="thin"/>
    </border>
    <border>
      <left style="thin"/>
      <right style="thin"/>
      <top>
        <color indexed="63"/>
      </top>
      <bottom style="thin"/>
    </border>
    <border>
      <left style="thin"/>
      <right style="medium"/>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style="medium"/>
      <bottom style="medium"/>
    </border>
    <border>
      <left>
        <color indexed="63"/>
      </left>
      <right style="thin"/>
      <top>
        <color indexed="63"/>
      </top>
      <bottom style="thin"/>
    </border>
    <border>
      <left>
        <color indexed="63"/>
      </left>
      <right style="thin"/>
      <top style="thin"/>
      <bottom style="thin"/>
    </border>
    <border>
      <left style="medium"/>
      <right style="medium"/>
      <top>
        <color indexed="63"/>
      </top>
      <bottom style="thin"/>
    </border>
    <border>
      <left style="medium"/>
      <right style="medium"/>
      <top style="thin"/>
      <bottom style="thin"/>
    </border>
    <border>
      <left style="medium"/>
      <right style="medium"/>
      <top style="thin"/>
      <bottom style="medium"/>
    </border>
    <border>
      <left style="medium"/>
      <right style="medium"/>
      <top style="thin"/>
      <bottom>
        <color indexed="63"/>
      </bottom>
    </border>
    <border>
      <left>
        <color indexed="63"/>
      </left>
      <right style="thin"/>
      <top style="thin"/>
      <bottom>
        <color indexed="63"/>
      </bottom>
    </border>
    <border>
      <left style="thin"/>
      <right style="thin"/>
      <top style="thin"/>
      <bottom>
        <color indexed="63"/>
      </bottom>
    </border>
    <border>
      <left style="thin"/>
      <right style="medium"/>
      <top style="thin"/>
      <bottom>
        <color indexed="63"/>
      </bottom>
    </border>
    <border>
      <left>
        <color indexed="63"/>
      </left>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style="medium"/>
      <right>
        <color indexed="63"/>
      </right>
      <top style="medium"/>
      <bottom>
        <color indexed="63"/>
      </bottom>
    </border>
    <border>
      <left style="medium"/>
      <right style="medium"/>
      <top style="medium"/>
      <bottom>
        <color indexed="63"/>
      </bottom>
    </border>
    <border>
      <left>
        <color indexed="63"/>
      </left>
      <right style="medium"/>
      <top style="medium"/>
      <bottom>
        <color indexed="63"/>
      </bottom>
    </border>
    <border>
      <left style="thin"/>
      <right style="thin"/>
      <top>
        <color indexed="63"/>
      </top>
      <bottom style="medium"/>
    </border>
    <border>
      <left style="medium"/>
      <right style="medium"/>
      <top style="medium"/>
      <bottom style="thin"/>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style="thin"/>
      <top>
        <color indexed="63"/>
      </top>
      <bottom style="medium"/>
    </border>
    <border>
      <left style="thin"/>
      <right style="thin"/>
      <top style="medium"/>
      <bottom>
        <color indexed="63"/>
      </bottom>
    </border>
    <border>
      <left style="thin"/>
      <right style="medium"/>
      <top style="medium"/>
      <bottom>
        <color indexed="63"/>
      </bottom>
    </border>
    <border>
      <left style="thin"/>
      <right style="medium"/>
      <top>
        <color indexed="63"/>
      </top>
      <bottom style="medium"/>
    </border>
    <border>
      <left>
        <color indexed="63"/>
      </left>
      <right style="medium"/>
      <top>
        <color indexed="63"/>
      </top>
      <bottom style="thin"/>
    </border>
    <border>
      <left>
        <color indexed="63"/>
      </left>
      <right style="medium"/>
      <top style="thin"/>
      <bottom style="thin"/>
    </border>
    <border>
      <left>
        <color indexed="63"/>
      </left>
      <right style="medium"/>
      <top style="thin"/>
      <bottom style="medium"/>
    </border>
    <border>
      <left style="medium"/>
      <right style="thin"/>
      <top>
        <color indexed="63"/>
      </top>
      <bottom>
        <color indexed="63"/>
      </bottom>
    </border>
    <border>
      <left style="medium"/>
      <right style="thin"/>
      <top style="medium"/>
      <bottom>
        <color indexed="63"/>
      </bottom>
    </border>
    <border>
      <left style="medium"/>
      <right style="medium"/>
      <top style="medium"/>
      <bottom style="medium"/>
    </border>
    <border>
      <left>
        <color indexed="63"/>
      </left>
      <right>
        <color indexed="63"/>
      </right>
      <top>
        <color indexed="63"/>
      </top>
      <bottom style="medium"/>
    </border>
    <border>
      <left>
        <color indexed="63"/>
      </left>
      <right>
        <color indexed="63"/>
      </right>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75">
    <xf numFmtId="0" fontId="0" fillId="0" borderId="0" xfId="0" applyAlignment="1">
      <alignment/>
    </xf>
    <xf numFmtId="0" fontId="5" fillId="0" borderId="0" xfId="0" applyFont="1" applyAlignment="1">
      <alignment/>
    </xf>
    <xf numFmtId="0" fontId="0" fillId="2" borderId="1" xfId="0" applyFill="1" applyBorder="1" applyAlignment="1">
      <alignment horizontal="center"/>
    </xf>
    <xf numFmtId="0" fontId="0" fillId="2" borderId="2" xfId="0" applyFill="1" applyBorder="1" applyAlignment="1">
      <alignment/>
    </xf>
    <xf numFmtId="0" fontId="0" fillId="2" borderId="3" xfId="0" applyFill="1" applyBorder="1" applyAlignment="1">
      <alignment horizontal="center"/>
    </xf>
    <xf numFmtId="2" fontId="0" fillId="3" borderId="3" xfId="0" applyNumberFormat="1" applyFill="1" applyBorder="1" applyAlignment="1">
      <alignment horizontal="center"/>
    </xf>
    <xf numFmtId="2" fontId="0" fillId="2" borderId="3" xfId="0" applyNumberFormat="1" applyFill="1" applyBorder="1" applyAlignment="1">
      <alignment horizontal="center"/>
    </xf>
    <xf numFmtId="0" fontId="0" fillId="2" borderId="4" xfId="0" applyFill="1" applyBorder="1" applyAlignment="1">
      <alignment horizontal="center"/>
    </xf>
    <xf numFmtId="167" fontId="0" fillId="2" borderId="4" xfId="0" applyNumberFormat="1" applyFill="1" applyBorder="1" applyAlignment="1">
      <alignment horizontal="center"/>
    </xf>
    <xf numFmtId="1" fontId="0" fillId="2" borderId="4" xfId="0" applyNumberFormat="1" applyFill="1" applyBorder="1" applyAlignment="1">
      <alignment horizontal="center"/>
    </xf>
    <xf numFmtId="0" fontId="0" fillId="2" borderId="5" xfId="0" applyFill="1" applyBorder="1" applyAlignment="1">
      <alignment horizontal="center"/>
    </xf>
    <xf numFmtId="0" fontId="0" fillId="2" borderId="6" xfId="0" applyFill="1" applyBorder="1" applyAlignment="1">
      <alignment horizontal="center"/>
    </xf>
    <xf numFmtId="0" fontId="5" fillId="2" borderId="7" xfId="0" applyFont="1" applyFill="1" applyBorder="1" applyAlignment="1">
      <alignment horizontal="left"/>
    </xf>
    <xf numFmtId="0" fontId="0" fillId="2" borderId="8" xfId="0" applyFill="1" applyBorder="1" applyAlignment="1">
      <alignment horizontal="center"/>
    </xf>
    <xf numFmtId="0" fontId="0" fillId="2" borderId="9" xfId="0" applyFill="1" applyBorder="1" applyAlignment="1">
      <alignment horizontal="center"/>
    </xf>
    <xf numFmtId="2" fontId="0" fillId="3" borderId="5" xfId="0" applyNumberFormat="1" applyFill="1" applyBorder="1" applyAlignment="1">
      <alignment horizontal="center"/>
    </xf>
    <xf numFmtId="167" fontId="0" fillId="2" borderId="6" xfId="0" applyNumberFormat="1" applyFill="1" applyBorder="1" applyAlignment="1">
      <alignment horizontal="center"/>
    </xf>
    <xf numFmtId="0" fontId="0" fillId="2" borderId="10" xfId="0" applyFill="1" applyBorder="1" applyAlignment="1">
      <alignment horizontal="center"/>
    </xf>
    <xf numFmtId="0" fontId="0" fillId="3" borderId="11" xfId="0" applyFill="1" applyBorder="1" applyAlignment="1">
      <alignment horizontal="center"/>
    </xf>
    <xf numFmtId="0" fontId="0" fillId="3" borderId="12" xfId="0" applyFill="1" applyBorder="1" applyAlignment="1">
      <alignment horizontal="center"/>
    </xf>
    <xf numFmtId="0" fontId="0" fillId="2" borderId="12" xfId="0" applyFill="1" applyBorder="1" applyAlignment="1">
      <alignment horizontal="center"/>
    </xf>
    <xf numFmtId="0" fontId="0" fillId="2" borderId="13" xfId="0" applyFill="1" applyBorder="1" applyAlignment="1">
      <alignment horizontal="center"/>
    </xf>
    <xf numFmtId="0" fontId="0" fillId="2" borderId="14" xfId="0" applyFill="1" applyBorder="1" applyAlignment="1">
      <alignment horizontal="center"/>
    </xf>
    <xf numFmtId="0" fontId="0" fillId="2" borderId="15" xfId="0" applyFill="1" applyBorder="1" applyAlignment="1">
      <alignment horizontal="center"/>
    </xf>
    <xf numFmtId="0" fontId="0" fillId="2" borderId="16" xfId="0" applyFill="1" applyBorder="1" applyAlignment="1">
      <alignment horizontal="center"/>
    </xf>
    <xf numFmtId="0" fontId="0" fillId="3" borderId="17" xfId="0" applyFill="1" applyBorder="1" applyAlignment="1">
      <alignment horizontal="center"/>
    </xf>
    <xf numFmtId="0" fontId="0" fillId="2" borderId="18" xfId="0" applyFill="1" applyBorder="1" applyAlignment="1">
      <alignment horizontal="center"/>
    </xf>
    <xf numFmtId="2" fontId="0" fillId="3" borderId="18" xfId="0" applyNumberFormat="1" applyFill="1" applyBorder="1" applyAlignment="1">
      <alignment horizontal="center"/>
    </xf>
    <xf numFmtId="0" fontId="0" fillId="2" borderId="19" xfId="0" applyFill="1" applyBorder="1" applyAlignment="1">
      <alignment horizontal="center"/>
    </xf>
    <xf numFmtId="2" fontId="0" fillId="2" borderId="5" xfId="0" applyNumberFormat="1" applyFill="1" applyBorder="1" applyAlignment="1">
      <alignment horizontal="center"/>
    </xf>
    <xf numFmtId="1" fontId="0" fillId="2" borderId="6" xfId="0" applyNumberFormat="1" applyFill="1" applyBorder="1" applyAlignment="1">
      <alignment horizontal="center"/>
    </xf>
    <xf numFmtId="2" fontId="0" fillId="2" borderId="18" xfId="0" applyNumberFormat="1" applyFill="1" applyBorder="1" applyAlignment="1">
      <alignment horizontal="center"/>
    </xf>
    <xf numFmtId="0" fontId="5" fillId="2" borderId="8" xfId="0" applyFont="1" applyFill="1" applyBorder="1" applyAlignment="1">
      <alignment horizontal="center"/>
    </xf>
    <xf numFmtId="0" fontId="5" fillId="2" borderId="9" xfId="0" applyFont="1" applyFill="1" applyBorder="1" applyAlignment="1">
      <alignment horizontal="center"/>
    </xf>
    <xf numFmtId="0" fontId="0" fillId="3" borderId="20" xfId="0" applyFill="1" applyBorder="1" applyAlignment="1">
      <alignment horizontal="center"/>
    </xf>
    <xf numFmtId="0" fontId="0" fillId="3" borderId="21" xfId="0" applyFill="1" applyBorder="1" applyAlignment="1">
      <alignment horizontal="center"/>
    </xf>
    <xf numFmtId="0" fontId="0" fillId="2" borderId="11" xfId="0" applyFill="1" applyBorder="1" applyAlignment="1">
      <alignment horizontal="center"/>
    </xf>
    <xf numFmtId="0" fontId="0" fillId="2" borderId="22" xfId="0" applyFill="1" applyBorder="1" applyAlignment="1">
      <alignment horizontal="center"/>
    </xf>
    <xf numFmtId="2" fontId="0" fillId="3" borderId="20" xfId="0" applyNumberFormat="1" applyFill="1" applyBorder="1" applyAlignment="1">
      <alignment horizontal="center"/>
    </xf>
    <xf numFmtId="2" fontId="0" fillId="3" borderId="21" xfId="0" applyNumberFormat="1" applyFill="1" applyBorder="1" applyAlignment="1">
      <alignment horizontal="center"/>
    </xf>
    <xf numFmtId="2" fontId="0" fillId="3" borderId="23" xfId="0" applyNumberFormat="1" applyFill="1" applyBorder="1" applyAlignment="1">
      <alignment horizontal="center"/>
    </xf>
    <xf numFmtId="2" fontId="0" fillId="2" borderId="13" xfId="0" applyNumberFormat="1" applyFill="1" applyBorder="1" applyAlignment="1">
      <alignment horizontal="center"/>
    </xf>
    <xf numFmtId="2" fontId="0" fillId="2" borderId="14" xfId="0" applyNumberFormat="1" applyFill="1" applyBorder="1" applyAlignment="1">
      <alignment horizontal="center"/>
    </xf>
    <xf numFmtId="2" fontId="0" fillId="2" borderId="15" xfId="0" applyNumberFormat="1" applyFill="1" applyBorder="1" applyAlignment="1">
      <alignment horizontal="center"/>
    </xf>
    <xf numFmtId="2" fontId="6" fillId="2" borderId="14" xfId="0" applyNumberFormat="1" applyFont="1" applyFill="1" applyBorder="1" applyAlignment="1">
      <alignment horizontal="center"/>
    </xf>
    <xf numFmtId="2" fontId="6" fillId="2" borderId="15" xfId="0" applyNumberFormat="1" applyFont="1" applyFill="1" applyBorder="1" applyAlignment="1">
      <alignment horizontal="center"/>
    </xf>
    <xf numFmtId="2" fontId="4" fillId="2" borderId="24" xfId="0" applyNumberFormat="1" applyFont="1" applyFill="1" applyBorder="1" applyAlignment="1">
      <alignment horizontal="center" vertical="center"/>
    </xf>
    <xf numFmtId="2" fontId="4" fillId="2" borderId="25" xfId="0" applyNumberFormat="1" applyFont="1" applyFill="1" applyBorder="1" applyAlignment="1">
      <alignment horizontal="center" vertical="center"/>
    </xf>
    <xf numFmtId="2" fontId="0" fillId="2" borderId="26" xfId="0" applyNumberFormat="1" applyFill="1" applyBorder="1" applyAlignment="1">
      <alignment horizontal="center"/>
    </xf>
    <xf numFmtId="2" fontId="6" fillId="2" borderId="13" xfId="0" applyNumberFormat="1" applyFont="1" applyFill="1" applyBorder="1" applyAlignment="1">
      <alignment horizontal="center"/>
    </xf>
    <xf numFmtId="0" fontId="0" fillId="2" borderId="27" xfId="0" applyFill="1" applyBorder="1" applyAlignment="1">
      <alignment horizontal="center"/>
    </xf>
    <xf numFmtId="2" fontId="0" fillId="2" borderId="28" xfId="0" applyNumberFormat="1" applyFill="1" applyBorder="1" applyAlignment="1">
      <alignment horizontal="center"/>
    </xf>
    <xf numFmtId="0" fontId="0" fillId="2" borderId="28" xfId="0" applyFill="1" applyBorder="1" applyAlignment="1">
      <alignment horizontal="center"/>
    </xf>
    <xf numFmtId="2" fontId="0" fillId="2" borderId="29" xfId="0" applyNumberFormat="1" applyFill="1" applyBorder="1" applyAlignment="1">
      <alignment horizontal="center"/>
    </xf>
    <xf numFmtId="2" fontId="0" fillId="2" borderId="30" xfId="0" applyNumberFormat="1" applyFill="1" applyBorder="1" applyAlignment="1">
      <alignment horizontal="center"/>
    </xf>
    <xf numFmtId="2" fontId="0" fillId="2" borderId="31" xfId="0" applyNumberFormat="1" applyFill="1" applyBorder="1" applyAlignment="1">
      <alignment horizontal="center"/>
    </xf>
    <xf numFmtId="0" fontId="0" fillId="2" borderId="32" xfId="0" applyFill="1" applyBorder="1" applyAlignment="1">
      <alignment horizontal="center"/>
    </xf>
    <xf numFmtId="0" fontId="0" fillId="0" borderId="0" xfId="0" applyFill="1" applyBorder="1" applyAlignment="1">
      <alignment horizontal="center"/>
    </xf>
    <xf numFmtId="0" fontId="0" fillId="2" borderId="33" xfId="0" applyFill="1" applyBorder="1" applyAlignment="1">
      <alignment horizontal="center"/>
    </xf>
    <xf numFmtId="0" fontId="0" fillId="2" borderId="34" xfId="0" applyFill="1" applyBorder="1" applyAlignment="1">
      <alignment horizontal="center"/>
    </xf>
    <xf numFmtId="2" fontId="0" fillId="2" borderId="35" xfId="0" applyNumberFormat="1" applyFill="1" applyBorder="1" applyAlignment="1">
      <alignment horizontal="center"/>
    </xf>
    <xf numFmtId="2" fontId="0" fillId="2" borderId="36" xfId="0" applyNumberFormat="1" applyFill="1" applyBorder="1" applyAlignment="1">
      <alignment horizontal="center"/>
    </xf>
    <xf numFmtId="2" fontId="0" fillId="2" borderId="37" xfId="0" applyNumberFormat="1" applyFill="1" applyBorder="1" applyAlignment="1">
      <alignment horizontal="center"/>
    </xf>
    <xf numFmtId="2" fontId="0" fillId="2" borderId="38" xfId="0" applyNumberFormat="1" applyFill="1" applyBorder="1" applyAlignment="1">
      <alignment horizontal="center"/>
    </xf>
    <xf numFmtId="0" fontId="7" fillId="2" borderId="7" xfId="0" applyFont="1" applyFill="1" applyBorder="1" applyAlignment="1">
      <alignment horizontal="left"/>
    </xf>
    <xf numFmtId="0" fontId="7" fillId="2" borderId="39" xfId="0" applyFont="1" applyFill="1" applyBorder="1" applyAlignment="1">
      <alignment horizontal="left"/>
    </xf>
    <xf numFmtId="0" fontId="7" fillId="2" borderId="40" xfId="0" applyFont="1" applyFill="1" applyBorder="1" applyAlignment="1">
      <alignment horizontal="left"/>
    </xf>
    <xf numFmtId="0" fontId="5" fillId="2" borderId="41" xfId="0" applyFont="1" applyFill="1" applyBorder="1" applyAlignment="1">
      <alignment horizontal="left"/>
    </xf>
    <xf numFmtId="0" fontId="5" fillId="2" borderId="42" xfId="0" applyFont="1" applyFill="1" applyBorder="1" applyAlignment="1">
      <alignment horizontal="center"/>
    </xf>
    <xf numFmtId="0" fontId="5" fillId="2" borderId="9" xfId="0" applyFont="1" applyFill="1" applyBorder="1" applyAlignment="1">
      <alignment horizontal="left"/>
    </xf>
    <xf numFmtId="0" fontId="8" fillId="2" borderId="41" xfId="0" applyFont="1" applyFill="1" applyBorder="1" applyAlignment="1">
      <alignment horizontal="center"/>
    </xf>
    <xf numFmtId="0" fontId="5" fillId="2" borderId="41" xfId="0" applyFont="1" applyFill="1" applyBorder="1" applyAlignment="1">
      <alignment horizontal="center"/>
    </xf>
    <xf numFmtId="0" fontId="5" fillId="2" borderId="43" xfId="0" applyFont="1" applyFill="1" applyBorder="1" applyAlignment="1">
      <alignment horizontal="center"/>
    </xf>
    <xf numFmtId="0" fontId="5" fillId="2" borderId="10" xfId="0" applyFont="1" applyFill="1" applyBorder="1" applyAlignment="1">
      <alignment horizontal="center"/>
    </xf>
    <xf numFmtId="0" fontId="0" fillId="2" borderId="17" xfId="0" applyFill="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0</xdr:row>
      <xdr:rowOff>0</xdr:rowOff>
    </xdr:from>
    <xdr:to>
      <xdr:col>11</xdr:col>
      <xdr:colOff>0</xdr:colOff>
      <xdr:row>25</xdr:row>
      <xdr:rowOff>0</xdr:rowOff>
    </xdr:to>
    <xdr:sp>
      <xdr:nvSpPr>
        <xdr:cNvPr id="1" name="TextBox 1"/>
        <xdr:cNvSpPr txBox="1">
          <a:spLocks noChangeArrowheads="1"/>
        </xdr:cNvSpPr>
      </xdr:nvSpPr>
      <xdr:spPr>
        <a:xfrm>
          <a:off x="5486400" y="0"/>
          <a:ext cx="3657600" cy="4343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latin typeface="Arial"/>
              <a:ea typeface="Arial"/>
              <a:cs typeface="Arial"/>
            </a:rPr>
            <a:t>             Triangle Solution Master Solver</a:t>
          </a:r>
          <a:r>
            <a:rPr lang="en-US" cap="none" sz="1000" b="0" i="0" u="none" baseline="0">
              <a:latin typeface="Arial"/>
              <a:ea typeface="Arial"/>
              <a:cs typeface="Arial"/>
            </a:rPr>
            <a:t>:
Any white coloured box can be used to type in appropriate information as indicated by the headings.  The other cells will used formulae to calculate results as needed.
&lt;-- This area is for finding sides in right-angled triangles using given angle(s) and the primary trig. ratios.
&lt;-- This area is for finding angles in right-angled triangles using given side(s) and the primary trig. ratios.
&lt;-- This solves for any side of a right angled triangle using Pythagorean Theorem.
&lt;-- For any non-right angled triangle enter the information you have been given and the solution will appear in the sections below.  "Missing Angle" is actually if you've been given two angles and need the third for some Sine Law questions.
</a:t>
          </a:r>
          <a:r>
            <a:rPr lang="en-US" cap="none" sz="800" b="0" i="1" u="none" baseline="0">
              <a:latin typeface="Arial"/>
              <a:ea typeface="Arial"/>
              <a:cs typeface="Arial"/>
            </a:rPr>
            <a:t>Created by: Stephen Hudson for Durham District School Board</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31"/>
  <sheetViews>
    <sheetView tabSelected="1" workbookViewId="0" topLeftCell="A1">
      <selection activeCell="H29" sqref="H29"/>
    </sheetView>
  </sheetViews>
  <sheetFormatPr defaultColWidth="9.140625" defaultRowHeight="12.75"/>
  <cols>
    <col min="1" max="1" width="16.140625" style="0" customWidth="1"/>
    <col min="2" max="2" width="10.421875" style="0" customWidth="1"/>
    <col min="3" max="3" width="11.28125" style="0" customWidth="1"/>
    <col min="4" max="4" width="21.00390625" style="0" bestFit="1" customWidth="1"/>
    <col min="5" max="5" width="23.421875" style="0" customWidth="1"/>
  </cols>
  <sheetData>
    <row r="1" spans="1:5" ht="16.5" thickBot="1">
      <c r="A1" s="64" t="s">
        <v>22</v>
      </c>
      <c r="B1" s="13"/>
      <c r="C1" s="13"/>
      <c r="D1" s="13"/>
      <c r="E1" s="14"/>
    </row>
    <row r="2" spans="1:5" ht="13.5" thickBot="1">
      <c r="A2" s="71" t="s">
        <v>3</v>
      </c>
      <c r="B2" s="73" t="s">
        <v>10</v>
      </c>
      <c r="C2" s="32" t="s">
        <v>4</v>
      </c>
      <c r="D2" s="32" t="s">
        <v>10</v>
      </c>
      <c r="E2" s="33" t="s">
        <v>9</v>
      </c>
    </row>
    <row r="3" spans="1:5" ht="12.75">
      <c r="A3" s="21" t="s">
        <v>1</v>
      </c>
      <c r="B3" s="18"/>
      <c r="C3" s="10" t="s">
        <v>5</v>
      </c>
      <c r="D3" s="15"/>
      <c r="E3" s="16" t="str">
        <f>IF(D3="",IF(D5="",IF(D4="","problem need b/c",IF(B3="",IF(B4="","problem need B",D4/TAN(RADIANS(B4))),TAN(RADIANS(B3))*D4)),IF(B3="",IF(B4="","problem need B",COS(RADIANS(B4))*D5),SIN(RADIANS(B3))*D5)),"you have a")</f>
        <v>problem need b/c</v>
      </c>
    </row>
    <row r="4" spans="1:5" ht="12.75">
      <c r="A4" s="22" t="s">
        <v>0</v>
      </c>
      <c r="B4" s="19"/>
      <c r="C4" s="4" t="s">
        <v>6</v>
      </c>
      <c r="D4" s="5"/>
      <c r="E4" s="8" t="str">
        <f>IF(D4="",IF(D5="",IF(D3="","problem need a/c",IF(B4="",IF(B3="","problem need A",D3/TAN(RADIANS(B3))),TAN(RADIANS(B4))*D3)),IF(B4="",IF(B3="","problem need A",COS(RADIANS(B3))*D5),SIN(RADIANS(B4))*D5)),"you have b")</f>
        <v>problem need a/c</v>
      </c>
    </row>
    <row r="5" spans="1:5" ht="13.5" thickBot="1">
      <c r="A5" s="24" t="s">
        <v>8</v>
      </c>
      <c r="B5" s="74">
        <v>90</v>
      </c>
      <c r="C5" s="26" t="s">
        <v>7</v>
      </c>
      <c r="D5" s="27"/>
      <c r="E5" s="28" t="str">
        <f>IF(D5="",IF(D3="",IF(D4="","problem need a/b",IF(B3="",IF(B4="","problem need A/B",D4/SIN(RADIANS(B4))),D4/COS(RADIANS(B3)))),IF(B3="",IF(B4="","problem need A/B",D3/COS(RADIANS(B4))),D3/SIN(RADIANS(B3)))),"you have c")</f>
        <v>problem need a/b</v>
      </c>
    </row>
    <row r="6" spans="1:5" ht="13.5" thickBot="1">
      <c r="A6" s="71" t="s">
        <v>4</v>
      </c>
      <c r="B6" s="73" t="s">
        <v>10</v>
      </c>
      <c r="C6" s="32" t="s">
        <v>3</v>
      </c>
      <c r="D6" s="32" t="s">
        <v>12</v>
      </c>
      <c r="E6" s="33" t="s">
        <v>13</v>
      </c>
    </row>
    <row r="7" spans="1:5" ht="12.75">
      <c r="A7" s="21" t="s">
        <v>5</v>
      </c>
      <c r="B7" s="18"/>
      <c r="C7" s="10" t="s">
        <v>1</v>
      </c>
      <c r="D7" s="29" t="str">
        <f>IF(B9="",IF(OR(B7="",B8=""),"problem need A/B",DEGREES(ATAN(B7/B8))),IF(B7="",IF(B8="","problems need a/b",DEGREES(ACOS(B8/B9))),DEGREES(ASIN(B7/B9))))</f>
        <v>problem need A/B</v>
      </c>
      <c r="E7" s="30" t="str">
        <f>IF(ISNUMBER(D8),90-D8,"problems")</f>
        <v>problems</v>
      </c>
    </row>
    <row r="8" spans="1:5" ht="12.75">
      <c r="A8" s="22" t="s">
        <v>6</v>
      </c>
      <c r="B8" s="19"/>
      <c r="C8" s="4" t="s">
        <v>0</v>
      </c>
      <c r="D8" s="6" t="str">
        <f>IF(B9="",IF(OR(B7="",B8=""),"problem need A/B",DEGREES(ATAN(B8/B7))),IF(B7="",IF(B8="","problems need a/b",DEGREES(ASIN(B8/B9))),DEGREES(ACOS(B7/B9))))</f>
        <v>problem need A/B</v>
      </c>
      <c r="E8" s="9" t="str">
        <f>IF(ISNUMBER(D7),90-D7,"problems")</f>
        <v>problems</v>
      </c>
    </row>
    <row r="9" spans="1:5" ht="13.5" thickBot="1">
      <c r="A9" s="24" t="s">
        <v>7</v>
      </c>
      <c r="B9" s="25"/>
      <c r="C9" s="26" t="s">
        <v>2</v>
      </c>
      <c r="D9" s="31">
        <v>90</v>
      </c>
      <c r="E9" s="28"/>
    </row>
    <row r="10" spans="1:5" s="1" customFormat="1" ht="16.5" thickBot="1">
      <c r="A10" s="64" t="s">
        <v>11</v>
      </c>
      <c r="B10" s="32"/>
      <c r="C10" s="32"/>
      <c r="D10" s="32"/>
      <c r="E10" s="33"/>
    </row>
    <row r="11" spans="1:5" ht="13.5" thickBot="1">
      <c r="A11" s="71" t="s">
        <v>4</v>
      </c>
      <c r="B11" s="72" t="s">
        <v>10</v>
      </c>
      <c r="C11" s="71" t="s">
        <v>9</v>
      </c>
      <c r="D11" s="17"/>
      <c r="E11" s="14"/>
    </row>
    <row r="12" spans="1:5" ht="12.75">
      <c r="A12" s="21" t="s">
        <v>5</v>
      </c>
      <c r="B12" s="34">
        <v>3</v>
      </c>
      <c r="C12" s="21" t="str">
        <f>IF(B12="",IF(OR(B13="",B14=""),"problem need b/c",SQRT(B14^2-B13^2)),"you have a")</f>
        <v>you have a</v>
      </c>
      <c r="D12" s="36"/>
      <c r="E12" s="11"/>
    </row>
    <row r="13" spans="1:5" ht="12.75">
      <c r="A13" s="22" t="s">
        <v>6</v>
      </c>
      <c r="B13" s="35">
        <v>4</v>
      </c>
      <c r="C13" s="22" t="str">
        <f>IF(B13="",IF(OR(B12="",B14=""),"problem need b/c",SQRT(B14^2-B12^2)),"you have b")</f>
        <v>you have b</v>
      </c>
      <c r="D13" s="20"/>
      <c r="E13" s="7"/>
    </row>
    <row r="14" spans="1:5" ht="13.5" thickBot="1">
      <c r="A14" s="23" t="s">
        <v>7</v>
      </c>
      <c r="B14" s="35"/>
      <c r="C14" s="23">
        <f>IF(B14="",IF(OR(B12="",B13=""),"problem need a/b",SQRT(B12^2+B13^2)),"you have c")</f>
        <v>5</v>
      </c>
      <c r="D14" s="20" t="s">
        <v>23</v>
      </c>
      <c r="E14" s="7"/>
    </row>
    <row r="15" spans="1:5" ht="16.5" thickBot="1">
      <c r="A15" s="65" t="s">
        <v>25</v>
      </c>
      <c r="B15" s="26"/>
      <c r="C15" s="37"/>
      <c r="D15" s="26"/>
      <c r="E15" s="28"/>
    </row>
    <row r="16" spans="1:5" ht="13.5" thickBot="1">
      <c r="A16" s="71" t="s">
        <v>14</v>
      </c>
      <c r="B16" s="72" t="s">
        <v>15</v>
      </c>
      <c r="C16" s="71" t="s">
        <v>16</v>
      </c>
      <c r="D16" s="72" t="s">
        <v>17</v>
      </c>
      <c r="E16" s="71" t="s">
        <v>18</v>
      </c>
    </row>
    <row r="17" spans="1:5" ht="12.75">
      <c r="A17" s="21" t="s">
        <v>5</v>
      </c>
      <c r="B17" s="38"/>
      <c r="C17" s="21" t="s">
        <v>1</v>
      </c>
      <c r="D17" s="38"/>
      <c r="E17" s="41" t="str">
        <f>IF(OR(B17="",D17=""),"need info.",B17/SIN(RADIANS(D17)))</f>
        <v>need info.</v>
      </c>
    </row>
    <row r="18" spans="1:5" ht="12.75">
      <c r="A18" s="22" t="s">
        <v>6</v>
      </c>
      <c r="B18" s="39"/>
      <c r="C18" s="22" t="s">
        <v>0</v>
      </c>
      <c r="D18" s="39"/>
      <c r="E18" s="42" t="str">
        <f>IF(OR(B18="",D18=""),"need info.",B18/SIN(RADIANS(D18)))</f>
        <v>need info.</v>
      </c>
    </row>
    <row r="19" spans="1:5" ht="13.5" thickBot="1">
      <c r="A19" s="23" t="s">
        <v>7</v>
      </c>
      <c r="B19" s="40"/>
      <c r="C19" s="24" t="s">
        <v>2</v>
      </c>
      <c r="D19" s="40"/>
      <c r="E19" s="43" t="str">
        <f>IF(OR(B19="",D19=""),"need info.",B19/SIN(RADIANS(D19)))</f>
        <v>need info.</v>
      </c>
    </row>
    <row r="20" spans="1:5" ht="13.5" thickBot="1">
      <c r="A20" s="3"/>
      <c r="B20" s="46" t="s">
        <v>27</v>
      </c>
      <c r="C20" s="47">
        <f>180-D20</f>
        <v>180</v>
      </c>
      <c r="D20" s="48">
        <f>SUM(D17:D19)</f>
        <v>0</v>
      </c>
      <c r="E20" s="2"/>
    </row>
    <row r="21" spans="1:5" ht="16.5" thickBot="1">
      <c r="A21" s="64" t="s">
        <v>21</v>
      </c>
      <c r="B21" s="13"/>
      <c r="C21" s="13"/>
      <c r="D21" s="13"/>
      <c r="E21" s="14"/>
    </row>
    <row r="22" spans="1:5" ht="13.5" thickBot="1">
      <c r="A22" s="67" t="s">
        <v>19</v>
      </c>
      <c r="B22" s="68"/>
      <c r="C22" s="12" t="s">
        <v>20</v>
      </c>
      <c r="D22" s="69"/>
      <c r="E22" s="70" t="s">
        <v>26</v>
      </c>
    </row>
    <row r="23" spans="1:5" ht="12.75">
      <c r="A23" s="21" t="s">
        <v>5</v>
      </c>
      <c r="B23" s="53" t="str">
        <f>IF(AND(E18="need info.",E19="need info."),"need info.",IF(D17="","need A",IF(E18="need info.",E19*SIN(RADIANS(D17)),E18*SIN(RADIANS(D17)))))</f>
        <v>need info.</v>
      </c>
      <c r="C23" s="52" t="s">
        <v>1</v>
      </c>
      <c r="D23" s="51" t="str">
        <f>IF(AND(E18="need info.",E19="need info."),"need info.",IF(B17="","need a",IF(E18="need info.",DEGREES(ASIN(B17/E19)),DEGREES(ASIN(B17/E18)))))</f>
        <v>need info.</v>
      </c>
      <c r="E23" s="49">
        <f>IF(AND(ISNUMBER(D23),ISNUMBER(D28)),IF(ROUND(D23,1)&lt;&gt;ROUND(D28,1),180-D23,""),"")</f>
      </c>
    </row>
    <row r="24" spans="1:5" ht="12.75">
      <c r="A24" s="22" t="s">
        <v>6</v>
      </c>
      <c r="B24" s="54" t="str">
        <f>IF(AND(E17="need info.",E19="need info."),"need info.",IF(D18="","need B",IF(E17="need info.",E19*SIN(RADIANS(D18)),E17*SIN(RADIANS(D18)))))</f>
        <v>need info.</v>
      </c>
      <c r="C24" s="22" t="s">
        <v>0</v>
      </c>
      <c r="D24" s="42" t="str">
        <f>IF(AND(E17="need info.",E19="need info."),"need info.",IF(B18="","need b",IF(E17="need info.",DEGREES(ASIN(B18/E19)),DEGREES(ASIN(B18/E17)))))</f>
        <v>need info.</v>
      </c>
      <c r="E24" s="44">
        <f>IF(AND(ISNUMBER(D24),ISNUMBER(D29)),IF(ROUND(D24,1)&lt;&gt;ROUND(D29,1),180-D24,""),"")</f>
      </c>
    </row>
    <row r="25" spans="1:5" ht="13.5" thickBot="1">
      <c r="A25" s="23" t="s">
        <v>7</v>
      </c>
      <c r="B25" s="55" t="str">
        <f>IF(AND(E18="need info.",E17="need info."),"need info.",IF(D19="","need C",IF(E18="need info.",E17*SIN(RADIANS(D19)),E18*SIN(RADIANS(D19)))))</f>
        <v>need info.</v>
      </c>
      <c r="C25" s="23" t="s">
        <v>2</v>
      </c>
      <c r="D25" s="43" t="str">
        <f>IF(AND(E18="need info.",E17="need info."),"need info.",IF(B19="","need c",IF(E18="need info.",DEGREES(ASIN(B19/E17)),DEGREES(ASIN(B19/E18)))))</f>
        <v>need info.</v>
      </c>
      <c r="E25" s="45">
        <f>IF(AND(ISNUMBER(D25),ISNUMBER(D30)),IF(ROUND(D25,1)&lt;&gt;ROUND(D30,1),180-D25,""),"")</f>
      </c>
    </row>
    <row r="26" spans="1:5" ht="16.5" thickBot="1">
      <c r="A26" s="66" t="s">
        <v>24</v>
      </c>
      <c r="B26" s="58"/>
      <c r="C26" s="58"/>
      <c r="D26" s="59"/>
      <c r="E26" s="57"/>
    </row>
    <row r="27" spans="1:5" ht="13.5" thickBot="1">
      <c r="A27" s="12" t="s">
        <v>19</v>
      </c>
      <c r="B27" s="33"/>
      <c r="C27" s="12" t="s">
        <v>20</v>
      </c>
      <c r="D27" s="33"/>
      <c r="E27" s="57"/>
    </row>
    <row r="28" spans="1:5" ht="12.75">
      <c r="A28" s="52" t="s">
        <v>5</v>
      </c>
      <c r="B28" s="61" t="str">
        <f>IF(OR(B18="",B19=""),IF(B18="","need b","need c"),IF(D17="","need A",SQRT(B18^2+B19^2-2*B18*B19*COS(RADIANS(D17)))))</f>
        <v>need b</v>
      </c>
      <c r="C28" s="52" t="s">
        <v>1</v>
      </c>
      <c r="D28" s="61" t="str">
        <f>IF(OR(B18="",B19=""),IF(B18="","need b","need c"),IF(B17="","need a",DEGREES(ACOS((B18^2+B19^2-B17^2)/(2*B18*B19)))))</f>
        <v>need b</v>
      </c>
      <c r="E28" s="57"/>
    </row>
    <row r="29" spans="1:5" ht="12.75">
      <c r="A29" s="22" t="s">
        <v>6</v>
      </c>
      <c r="B29" s="62" t="str">
        <f>IF(OR(B17="",B19=""),IF(B17="","need a","need c"),IF(D18="","need B",SQRT(B17^2+B19^2-2*B17*B19*COS(RADIANS(D18)))))</f>
        <v>need a</v>
      </c>
      <c r="C29" s="22" t="s">
        <v>0</v>
      </c>
      <c r="D29" s="62" t="str">
        <f>IF(OR(B17="",B19=""),IF(B17="","need a","need c"),IF(B18="","need b",DEGREES(ACOS((B17^2+B19^2-B18^2)/(2*B17*B19)))))</f>
        <v>need a</v>
      </c>
      <c r="E29" s="57"/>
    </row>
    <row r="30" spans="1:5" ht="13.5" thickBot="1">
      <c r="A30" s="23" t="s">
        <v>7</v>
      </c>
      <c r="B30" s="63" t="str">
        <f>IF(OR(B17="",B18=""),IF(B18="","need b","need a"),IF(D19="","need C",SQRT(B17^2+B18^2-2*B17*B18*COS(RADIANS(D19)))))</f>
        <v>need b</v>
      </c>
      <c r="C30" s="23" t="s">
        <v>2</v>
      </c>
      <c r="D30" s="63" t="str">
        <f>IF(OR(B18="",B17=""),IF(B18="","need b","need a"),IF(B19="","need c",DEGREES(ACOS((B18^2+B17^2-B19^2)/(2*B18*B17)))))</f>
        <v>need b</v>
      </c>
      <c r="E30" s="57"/>
    </row>
    <row r="31" spans="1:5" ht="13.5" thickBot="1">
      <c r="A31" s="56"/>
      <c r="B31" s="50"/>
      <c r="C31" s="50"/>
      <c r="D31" s="60">
        <f>SUM(D28:D30)</f>
        <v>0</v>
      </c>
      <c r="E31" s="57"/>
    </row>
  </sheetData>
  <printOptions/>
  <pageMargins left="0.75" right="0.75" top="1" bottom="1" header="0.5" footer="0.5"/>
  <pageSetup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HSD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 &amp; S Hudson</dc:creator>
  <cp:keywords/>
  <dc:description/>
  <cp:lastModifiedBy>S &amp; S Hudson</cp:lastModifiedBy>
  <dcterms:created xsi:type="dcterms:W3CDTF">2006-07-27T16:56:25Z</dcterms:created>
  <dcterms:modified xsi:type="dcterms:W3CDTF">2006-08-06T19:53:41Z</dcterms:modified>
  <cp:category/>
  <cp:version/>
  <cp:contentType/>
  <cp:contentStatus/>
</cp:coreProperties>
</file>